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ykuro\Desktop\ホームペイジ修正分\"/>
    </mc:Choice>
  </mc:AlternateContent>
  <xr:revisionPtr revIDLastSave="0" documentId="13_ncr:1_{9BC01D19-C70A-497B-8E85-BB93C8159B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注文書(ｵｲﾙﾃｽﾄS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I33" i="2" s="1"/>
  <c r="I37" i="2" s="1"/>
  <c r="H16" i="2"/>
  <c r="H17" i="2"/>
  <c r="H18" i="2"/>
  <c r="H19" i="2"/>
  <c r="H20" i="2"/>
  <c r="H21" i="2"/>
  <c r="H22" i="2"/>
  <c r="H24" i="2"/>
  <c r="H25" i="2"/>
  <c r="H26" i="2"/>
  <c r="H32" i="2" l="1"/>
  <c r="H31" i="2"/>
  <c r="H28" i="2"/>
</calcChain>
</file>

<file path=xl/sharedStrings.xml><?xml version="1.0" encoding="utf-8"?>
<sst xmlns="http://schemas.openxmlformats.org/spreadsheetml/2006/main" count="58" uniqueCount="55">
  <si>
    <t>数  量</t>
    <rPh sb="0" eb="1">
      <t>カズ</t>
    </rPh>
    <rPh sb="3" eb="4">
      <t>リョウ</t>
    </rPh>
    <phoneticPr fontId="2"/>
  </si>
  <si>
    <t>金  額</t>
    <rPh sb="0" eb="1">
      <t>キン</t>
    </rPh>
    <rPh sb="3" eb="4">
      <t>ガク</t>
    </rPh>
    <phoneticPr fontId="2"/>
  </si>
  <si>
    <t>F  A  X   注   文   書</t>
    <rPh sb="10" eb="11">
      <t>チュウ</t>
    </rPh>
    <rPh sb="14" eb="15">
      <t>ブン</t>
    </rPh>
    <rPh sb="18" eb="19">
      <t>ショ</t>
    </rPh>
    <phoneticPr fontId="2"/>
  </si>
  <si>
    <t>この方向にご送信ください</t>
    <rPh sb="2" eb="4">
      <t>ホウコウ</t>
    </rPh>
    <rPh sb="6" eb="8">
      <t>ソウシン</t>
    </rPh>
    <phoneticPr fontId="2"/>
  </si>
  <si>
    <t>FAX 番号</t>
    <rPh sb="4" eb="6">
      <t>バンゴウ</t>
    </rPh>
    <phoneticPr fontId="2"/>
  </si>
  <si>
    <t>★ 太枠の中の必須事項をお書き込みください。</t>
    <rPh sb="2" eb="4">
      <t>フトワク</t>
    </rPh>
    <rPh sb="5" eb="6">
      <t>ナカ</t>
    </rPh>
    <rPh sb="7" eb="9">
      <t>ヒッス</t>
    </rPh>
    <rPh sb="9" eb="11">
      <t>ジコウ</t>
    </rPh>
    <rPh sb="13" eb="14">
      <t>カ</t>
    </rPh>
    <rPh sb="15" eb="16">
      <t>コ</t>
    </rPh>
    <phoneticPr fontId="2"/>
  </si>
  <si>
    <t>郵便番号</t>
    <rPh sb="0" eb="4">
      <t>ユウビンバンゴウ</t>
    </rPh>
    <phoneticPr fontId="2"/>
  </si>
  <si>
    <t>商品番号</t>
    <rPh sb="0" eb="2">
      <t>ショウヒン</t>
    </rPh>
    <rPh sb="2" eb="4">
      <t>バンゴウ</t>
    </rPh>
    <phoneticPr fontId="2"/>
  </si>
  <si>
    <t>★ ご注文が2枚以上にわたる場合は送付枚数を</t>
    <rPh sb="3" eb="5">
      <t>チュウモン</t>
    </rPh>
    <rPh sb="7" eb="8">
      <t>マイ</t>
    </rPh>
    <rPh sb="8" eb="10">
      <t>イジョウ</t>
    </rPh>
    <rPh sb="14" eb="16">
      <t>バアイ</t>
    </rPh>
    <rPh sb="17" eb="19">
      <t>ソウフ</t>
    </rPh>
    <rPh sb="19" eb="21">
      <t>マイスウ</t>
    </rPh>
    <phoneticPr fontId="2"/>
  </si>
  <si>
    <t>送付枚数</t>
    <rPh sb="0" eb="2">
      <t>ソウフ</t>
    </rPh>
    <rPh sb="2" eb="4">
      <t>マイスウ</t>
    </rPh>
    <phoneticPr fontId="2"/>
  </si>
  <si>
    <t>商  品  名</t>
    <rPh sb="0" eb="1">
      <t>ショウ</t>
    </rPh>
    <rPh sb="3" eb="4">
      <t>シナ</t>
    </rPh>
    <rPh sb="6" eb="7">
      <t>メイ</t>
    </rPh>
    <phoneticPr fontId="2"/>
  </si>
  <si>
    <t>058-398-6525</t>
    <phoneticPr fontId="2"/>
  </si>
  <si>
    <t xml:space="preserve">     ご記入の上、まとめてお送りください。</t>
    <phoneticPr fontId="2"/>
  </si>
  <si>
    <t>枚</t>
    <rPh sb="0" eb="1">
      <t>マイ</t>
    </rPh>
    <phoneticPr fontId="2"/>
  </si>
  <si>
    <t>支払方法について</t>
    <rPh sb="0" eb="2">
      <t>シハライ</t>
    </rPh>
    <rPh sb="2" eb="4">
      <t>ホウホウ</t>
    </rPh>
    <phoneticPr fontId="2"/>
  </si>
  <si>
    <t>担当者名</t>
    <rPh sb="0" eb="3">
      <t>タントウシャ</t>
    </rPh>
    <rPh sb="3" eb="4">
      <t>メイ</t>
    </rPh>
    <phoneticPr fontId="2"/>
  </si>
  <si>
    <t>　　ＴＥＬ</t>
    <phoneticPr fontId="2"/>
  </si>
  <si>
    <t>　　ＦＡＸ</t>
    <phoneticPr fontId="2"/>
  </si>
  <si>
    <t>　　　　　　　　　年　　　　　　　月　　　　　　　日　　</t>
    <rPh sb="9" eb="10">
      <t>ネン</t>
    </rPh>
    <rPh sb="17" eb="18">
      <t>ガツ</t>
    </rPh>
    <rPh sb="25" eb="26">
      <t>ニチ</t>
    </rPh>
    <phoneticPr fontId="2"/>
  </si>
  <si>
    <t>発注日</t>
    <rPh sb="0" eb="2">
      <t>ハッチュウ</t>
    </rPh>
    <rPh sb="2" eb="3">
      <t>ビ</t>
    </rPh>
    <phoneticPr fontId="2"/>
  </si>
  <si>
    <t>住  所</t>
    <rPh sb="0" eb="1">
      <t>ジュウ</t>
    </rPh>
    <rPh sb="3" eb="4">
      <t>ショ</t>
    </rPh>
    <phoneticPr fontId="2"/>
  </si>
  <si>
    <t>氏  名　　　　　会 社 名</t>
    <rPh sb="0" eb="1">
      <t>シ</t>
    </rPh>
    <rPh sb="3" eb="4">
      <t>メイ</t>
    </rPh>
    <rPh sb="9" eb="10">
      <t>カイ</t>
    </rPh>
    <rPh sb="11" eb="12">
      <t>シャ</t>
    </rPh>
    <rPh sb="13" eb="14">
      <t>メイ</t>
    </rPh>
    <phoneticPr fontId="2"/>
  </si>
  <si>
    <t>B001</t>
    <phoneticPr fontId="2"/>
  </si>
  <si>
    <t>B002</t>
    <phoneticPr fontId="2"/>
  </si>
  <si>
    <t>B003</t>
    <phoneticPr fontId="2"/>
  </si>
  <si>
    <t>D001</t>
    <phoneticPr fontId="2"/>
  </si>
  <si>
    <t>販売用</t>
    <rPh sb="0" eb="2">
      <t>ハンバイ</t>
    </rPh>
    <rPh sb="2" eb="3">
      <t>ヨウ</t>
    </rPh>
    <phoneticPr fontId="2"/>
  </si>
  <si>
    <t>D002</t>
  </si>
  <si>
    <t>D003</t>
  </si>
  <si>
    <t>E003</t>
    <phoneticPr fontId="2"/>
  </si>
  <si>
    <t>E004</t>
    <phoneticPr fontId="2"/>
  </si>
  <si>
    <r>
      <t>　支払は銀行振込みまたは郵便振替でお願いします。　　　　　　　　　　　　　</t>
    </r>
    <r>
      <rPr>
        <sz val="10"/>
        <color theme="0"/>
        <rFont val="ＭＳ Ｐゴシック"/>
        <family val="3"/>
        <charset val="128"/>
      </rPr>
      <t>―</t>
    </r>
    <r>
      <rPr>
        <sz val="10"/>
        <rFont val="ＭＳ Ｐゴシック"/>
        <family val="3"/>
        <charset val="128"/>
      </rPr>
      <t>詳しくは商品発送時に請求書を同封いたしますので、ご確認ください。</t>
    </r>
    <rPh sb="1" eb="3">
      <t>シハライ</t>
    </rPh>
    <rPh sb="4" eb="6">
      <t>ギンコウ</t>
    </rPh>
    <rPh sb="6" eb="8">
      <t>フリコ</t>
    </rPh>
    <rPh sb="12" eb="14">
      <t>ユウビン</t>
    </rPh>
    <rPh sb="14" eb="16">
      <t>フリカエ</t>
    </rPh>
    <rPh sb="18" eb="19">
      <t>ネガ</t>
    </rPh>
    <rPh sb="38" eb="39">
      <t>クワ</t>
    </rPh>
    <rPh sb="42" eb="44">
      <t>ショウヒン</t>
    </rPh>
    <rPh sb="44" eb="46">
      <t>ハッソウ</t>
    </rPh>
    <rPh sb="46" eb="47">
      <t>ジ</t>
    </rPh>
    <rPh sb="48" eb="51">
      <t>セイキュウショ</t>
    </rPh>
    <rPh sb="52" eb="54">
      <t>ドウフウ</t>
    </rPh>
    <rPh sb="63" eb="65">
      <t>カクニン</t>
    </rPh>
    <phoneticPr fontId="2"/>
  </si>
  <si>
    <t>オイルテストS</t>
    <phoneticPr fontId="2"/>
  </si>
  <si>
    <t>（低濃度用）</t>
  </si>
  <si>
    <t>（中濃度用）</t>
  </si>
  <si>
    <t>（高濃度用）</t>
  </si>
  <si>
    <t>オイルテストone</t>
    <phoneticPr fontId="2"/>
  </si>
  <si>
    <t>スポイト</t>
  </si>
  <si>
    <t>F001</t>
    <phoneticPr fontId="2"/>
  </si>
  <si>
    <t>G010</t>
    <phoneticPr fontId="2"/>
  </si>
  <si>
    <t>トランステスターW　トータルセット</t>
    <phoneticPr fontId="2"/>
  </si>
  <si>
    <t>I001</t>
    <phoneticPr fontId="2"/>
  </si>
  <si>
    <t>H001</t>
    <phoneticPr fontId="2"/>
  </si>
  <si>
    <t>トランステスターone</t>
    <phoneticPr fontId="2"/>
  </si>
  <si>
    <t>トランステスターS</t>
    <phoneticPr fontId="2"/>
  </si>
  <si>
    <t xml:space="preserve"> 　（株式会社　トレイス　行き）</t>
    <rPh sb="3" eb="7">
      <t>カブシキガイシャ</t>
    </rPh>
    <rPh sb="13" eb="14">
      <t>イ</t>
    </rPh>
    <phoneticPr fontId="2"/>
  </si>
  <si>
    <t>合計金額</t>
    <rPh sb="0" eb="2">
      <t>ゴウケイ</t>
    </rPh>
    <rPh sb="2" eb="4">
      <t>キンガク</t>
    </rPh>
    <phoneticPr fontId="2"/>
  </si>
  <si>
    <t>送 料</t>
    <rPh sb="0" eb="1">
      <t>ソウ</t>
    </rPh>
    <rPh sb="2" eb="3">
      <t>リョウ</t>
    </rPh>
    <phoneticPr fontId="2"/>
  </si>
  <si>
    <t>総 額</t>
    <rPh sb="0" eb="1">
      <t>ソウ</t>
    </rPh>
    <rPh sb="2" eb="3">
      <t>ガク</t>
    </rPh>
    <phoneticPr fontId="2"/>
  </si>
  <si>
    <t>無料</t>
    <rPh sb="0" eb="2">
      <t>ムリョウ</t>
    </rPh>
    <phoneticPr fontId="2"/>
  </si>
  <si>
    <t>試料採取キット（　PCB ・ フルフラール　分析用）</t>
    <rPh sb="0" eb="2">
      <t>シリョウ</t>
    </rPh>
    <rPh sb="2" eb="4">
      <t>サイシュ</t>
    </rPh>
    <rPh sb="22" eb="25">
      <t>ブンセキヨウ</t>
    </rPh>
    <phoneticPr fontId="2"/>
  </si>
  <si>
    <t>単価(税込）</t>
    <rPh sb="0" eb="1">
      <t>タン</t>
    </rPh>
    <rPh sb="1" eb="2">
      <t>アタイ</t>
    </rPh>
    <rPh sb="3" eb="5">
      <t>ゼイコミ</t>
    </rPh>
    <phoneticPr fontId="2"/>
  </si>
  <si>
    <t>色見本(ラミネートタイプ）</t>
    <phoneticPr fontId="2"/>
  </si>
  <si>
    <t>※送料について…試料採取キット以外は一律￥550頂きます。(一部離島は除きます。）</t>
    <rPh sb="1" eb="3">
      <t>ソウリョウ</t>
    </rPh>
    <rPh sb="8" eb="12">
      <t>シリョウサイシュ</t>
    </rPh>
    <rPh sb="15" eb="17">
      <t>イガイ</t>
    </rPh>
    <rPh sb="18" eb="20">
      <t>イチリツ</t>
    </rPh>
    <rPh sb="24" eb="25">
      <t>イタダ</t>
    </rPh>
    <rPh sb="30" eb="32">
      <t>イチブ</t>
    </rPh>
    <rPh sb="32" eb="34">
      <t>リトウ</t>
    </rPh>
    <rPh sb="35" eb="36">
      <t>ノゾ</t>
    </rPh>
    <phoneticPr fontId="2"/>
  </si>
  <si>
    <t>　 採取キットのみの発送に限り無料で発送させていただきます。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</si>
</sst>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&quot; 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38" fontId="0" fillId="0" borderId="1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6" xfId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38" fontId="0" fillId="0" borderId="9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7" fillId="0" borderId="0" xfId="0" applyFont="1"/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5" fontId="0" fillId="0" borderId="1" xfId="1" applyNumberFormat="1" applyFont="1" applyBorder="1" applyAlignment="1">
      <alignment vertical="center"/>
    </xf>
    <xf numFmtId="6" fontId="0" fillId="0" borderId="1" xfId="1" applyNumberFormat="1" applyFont="1" applyBorder="1" applyAlignment="1">
      <alignment vertical="center"/>
    </xf>
    <xf numFmtId="6" fontId="0" fillId="0" borderId="9" xfId="1" applyNumberFormat="1" applyFont="1" applyBorder="1" applyAlignment="1">
      <alignment vertical="center"/>
    </xf>
    <xf numFmtId="6" fontId="0" fillId="0" borderId="32" xfId="1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3" fillId="0" borderId="0" xfId="0" applyFont="1" applyAlignment="1">
      <alignment vertical="top" wrapText="1"/>
    </xf>
    <xf numFmtId="0" fontId="0" fillId="0" borderId="48" xfId="0" applyBorder="1" applyAlignment="1">
      <alignment horizontal="center" vertical="center"/>
    </xf>
    <xf numFmtId="38" fontId="0" fillId="0" borderId="47" xfId="1" applyFont="1" applyBorder="1" applyAlignment="1">
      <alignment vertical="center"/>
    </xf>
    <xf numFmtId="5" fontId="0" fillId="0" borderId="47" xfId="1" applyNumberFormat="1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38" fontId="0" fillId="0" borderId="31" xfId="1" applyFont="1" applyBorder="1" applyAlignment="1">
      <alignment vertical="center"/>
    </xf>
    <xf numFmtId="6" fontId="0" fillId="0" borderId="31" xfId="1" applyNumberFormat="1" applyFont="1" applyBorder="1" applyAlignment="1">
      <alignment vertical="center"/>
    </xf>
    <xf numFmtId="0" fontId="0" fillId="0" borderId="50" xfId="0" applyBorder="1" applyAlignment="1">
      <alignment horizontal="center" vertical="center"/>
    </xf>
    <xf numFmtId="38" fontId="0" fillId="0" borderId="32" xfId="1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38" fontId="0" fillId="0" borderId="44" xfId="1" applyFont="1" applyBorder="1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30" xfId="0" applyNumberFormat="1" applyBorder="1" applyAlignment="1">
      <alignment vertical="center"/>
    </xf>
    <xf numFmtId="0" fontId="6" fillId="0" borderId="63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5" fontId="0" fillId="0" borderId="64" xfId="0" applyNumberForma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6" fontId="0" fillId="0" borderId="44" xfId="1" applyNumberFormat="1" applyFont="1" applyBorder="1" applyAlignment="1">
      <alignment horizontal="right" vertical="center"/>
    </xf>
    <xf numFmtId="5" fontId="0" fillId="0" borderId="9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38" fontId="6" fillId="0" borderId="0" xfId="1" applyFont="1" applyBorder="1" applyAlignment="1">
      <alignment vertical="center"/>
    </xf>
    <xf numFmtId="0" fontId="6" fillId="0" borderId="66" xfId="0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" fontId="0" fillId="0" borderId="68" xfId="1" applyNumberFormat="1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176" fontId="0" fillId="0" borderId="70" xfId="0" applyNumberFormat="1" applyBorder="1" applyAlignment="1">
      <alignment vertical="center"/>
    </xf>
    <xf numFmtId="0" fontId="6" fillId="0" borderId="0" xfId="0" applyFont="1" applyAlignment="1">
      <alignment vertical="center"/>
    </xf>
    <xf numFmtId="3" fontId="0" fillId="0" borderId="20" xfId="1" applyNumberFormat="1" applyFont="1" applyBorder="1" applyAlignment="1">
      <alignment horizontal="center" vertical="center"/>
    </xf>
    <xf numFmtId="3" fontId="0" fillId="0" borderId="22" xfId="1" applyNumberFormat="1" applyFont="1" applyBorder="1" applyAlignment="1">
      <alignment horizontal="center" vertical="center"/>
    </xf>
    <xf numFmtId="3" fontId="0" fillId="0" borderId="52" xfId="1" applyNumberFormat="1" applyFont="1" applyBorder="1" applyAlignment="1">
      <alignment horizontal="center" vertical="center"/>
    </xf>
    <xf numFmtId="3" fontId="0" fillId="0" borderId="61" xfId="1" applyNumberFormat="1" applyFont="1" applyBorder="1" applyAlignment="1">
      <alignment horizontal="center" vertical="center"/>
    </xf>
    <xf numFmtId="3" fontId="0" fillId="0" borderId="56" xfId="1" applyNumberFormat="1" applyFont="1" applyBorder="1" applyAlignment="1">
      <alignment horizontal="center" vertical="center"/>
    </xf>
    <xf numFmtId="3" fontId="0" fillId="0" borderId="62" xfId="1" applyNumberFormat="1" applyFont="1" applyBorder="1" applyAlignment="1">
      <alignment horizontal="center" vertical="center"/>
    </xf>
    <xf numFmtId="3" fontId="0" fillId="0" borderId="33" xfId="1" applyNumberFormat="1" applyFont="1" applyBorder="1" applyAlignment="1">
      <alignment horizontal="center" vertical="center"/>
    </xf>
    <xf numFmtId="3" fontId="0" fillId="0" borderId="60" xfId="1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11" fillId="0" borderId="58" xfId="0" applyFont="1" applyBorder="1" applyAlignment="1">
      <alignment horizontal="left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7" xfId="0" applyBorder="1" applyAlignment="1">
      <alignment horizontal="center"/>
    </xf>
    <xf numFmtId="6" fontId="0" fillId="0" borderId="33" xfId="1" applyNumberFormat="1" applyFont="1" applyBorder="1" applyAlignment="1">
      <alignment horizontal="center" vertical="center"/>
    </xf>
    <xf numFmtId="6" fontId="0" fillId="0" borderId="60" xfId="1" applyNumberFormat="1" applyFont="1" applyBorder="1" applyAlignment="1">
      <alignment horizontal="center" vertical="center"/>
    </xf>
    <xf numFmtId="6" fontId="0" fillId="0" borderId="20" xfId="1" applyNumberFormat="1" applyFont="1" applyBorder="1" applyAlignment="1">
      <alignment horizontal="center" vertical="center"/>
    </xf>
    <xf numFmtId="6" fontId="0" fillId="0" borderId="22" xfId="1" applyNumberFormat="1" applyFont="1" applyBorder="1" applyAlignment="1">
      <alignment horizontal="center" vertical="center"/>
    </xf>
    <xf numFmtId="0" fontId="0" fillId="0" borderId="58" xfId="0" applyNumberFormat="1" applyBorder="1" applyAlignment="1">
      <alignment vertical="center"/>
    </xf>
    <xf numFmtId="3" fontId="0" fillId="0" borderId="71" xfId="1" applyNumberFormat="1" applyFont="1" applyBorder="1" applyAlignment="1">
      <alignment horizontal="center" vertical="center"/>
    </xf>
    <xf numFmtId="3" fontId="0" fillId="0" borderId="72" xfId="1" applyNumberFormat="1" applyFont="1" applyBorder="1" applyAlignment="1">
      <alignment horizontal="center" vertical="center"/>
    </xf>
    <xf numFmtId="3" fontId="0" fillId="0" borderId="73" xfId="1" applyNumberFormat="1" applyFont="1" applyBorder="1" applyAlignment="1">
      <alignment horizontal="center" vertical="center"/>
    </xf>
    <xf numFmtId="3" fontId="0" fillId="0" borderId="70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0</xdr:row>
      <xdr:rowOff>114300</xdr:rowOff>
    </xdr:from>
    <xdr:to>
      <xdr:col>1</xdr:col>
      <xdr:colOff>161925</xdr:colOff>
      <xdr:row>6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7150" y="114300"/>
          <a:ext cx="828675" cy="1143000"/>
        </a:xfrm>
        <a:prstGeom prst="upArrow">
          <a:avLst>
            <a:gd name="adj1" fmla="val 50000"/>
            <a:gd name="adj2" fmla="val 34483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257176</xdr:colOff>
      <xdr:row>35</xdr:row>
      <xdr:rowOff>133349</xdr:rowOff>
    </xdr:from>
    <xdr:to>
      <xdr:col>4</xdr:col>
      <xdr:colOff>66675</xdr:colOff>
      <xdr:row>40</xdr:row>
      <xdr:rowOff>152399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57176" y="9210674"/>
          <a:ext cx="2828924" cy="1209675"/>
        </a:xfrm>
        <a:prstGeom prst="roundRect">
          <a:avLst/>
        </a:prstGeom>
        <a:noFill/>
        <a:ln w="2857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showZeros="0" tabSelected="1" zoomScaleNormal="100" workbookViewId="0">
      <selection activeCell="K9" sqref="K9"/>
    </sheetView>
  </sheetViews>
  <sheetFormatPr defaultRowHeight="13.5" x14ac:dyDescent="0.15"/>
  <cols>
    <col min="1" max="1" width="9.5" customWidth="1"/>
    <col min="2" max="2" width="15.375" customWidth="1"/>
    <col min="3" max="3" width="6.375" customWidth="1"/>
    <col min="4" max="4" width="8.375" customWidth="1"/>
    <col min="5" max="5" width="10.5" customWidth="1"/>
    <col min="6" max="6" width="9.25" customWidth="1"/>
    <col min="7" max="7" width="12.5" customWidth="1"/>
    <col min="8" max="8" width="9.25" customWidth="1"/>
    <col min="9" max="9" width="10.75" customWidth="1"/>
    <col min="10" max="11" width="9.25" customWidth="1"/>
    <col min="12" max="12" width="12" customWidth="1"/>
    <col min="13" max="13" width="18.625" customWidth="1"/>
  </cols>
  <sheetData>
    <row r="1" spans="1:13" ht="18" customHeight="1" x14ac:dyDescent="0.15">
      <c r="B1" s="1" t="s">
        <v>26</v>
      </c>
      <c r="C1" s="1"/>
      <c r="D1" s="1"/>
      <c r="G1" s="101" t="s">
        <v>4</v>
      </c>
      <c r="H1" s="101"/>
      <c r="I1" s="101"/>
    </row>
    <row r="2" spans="1:13" ht="13.5" customHeight="1" x14ac:dyDescent="0.15">
      <c r="G2" s="25"/>
      <c r="H2" s="25"/>
    </row>
    <row r="3" spans="1:13" ht="24" customHeight="1" x14ac:dyDescent="0.25">
      <c r="A3" s="4"/>
      <c r="B3" s="40" t="s">
        <v>45</v>
      </c>
      <c r="C3" s="15"/>
      <c r="D3" s="15"/>
      <c r="G3" s="102" t="s">
        <v>11</v>
      </c>
      <c r="H3" s="102"/>
      <c r="I3" s="102"/>
    </row>
    <row r="4" spans="1:13" x14ac:dyDescent="0.15">
      <c r="B4" s="103" t="s">
        <v>2</v>
      </c>
      <c r="C4" s="103"/>
      <c r="D4" s="103"/>
      <c r="E4" s="103"/>
      <c r="F4" s="103"/>
    </row>
    <row r="5" spans="1:13" x14ac:dyDescent="0.15">
      <c r="B5" s="103"/>
      <c r="C5" s="103"/>
      <c r="D5" s="103"/>
      <c r="E5" s="103"/>
      <c r="F5" s="103"/>
      <c r="G5" s="3" t="s">
        <v>5</v>
      </c>
      <c r="H5" s="3"/>
    </row>
    <row r="6" spans="1:13" x14ac:dyDescent="0.15">
      <c r="G6" s="3" t="s">
        <v>8</v>
      </c>
      <c r="H6" s="3"/>
    </row>
    <row r="7" spans="1:13" x14ac:dyDescent="0.15">
      <c r="A7" s="104" t="s">
        <v>3</v>
      </c>
      <c r="B7" s="104"/>
      <c r="C7" s="26"/>
      <c r="D7" s="26"/>
      <c r="G7" s="3" t="s">
        <v>12</v>
      </c>
      <c r="H7" s="3"/>
    </row>
    <row r="8" spans="1:13" ht="14.25" thickBot="1" x14ac:dyDescent="0.2"/>
    <row r="9" spans="1:13" ht="24" customHeight="1" thickTop="1" x14ac:dyDescent="0.15">
      <c r="A9" s="5" t="s">
        <v>6</v>
      </c>
      <c r="B9" s="120"/>
      <c r="C9" s="121"/>
      <c r="D9" s="122"/>
      <c r="E9" s="6" t="s">
        <v>19</v>
      </c>
      <c r="F9" s="105" t="s">
        <v>18</v>
      </c>
      <c r="G9" s="106"/>
      <c r="H9" s="106"/>
      <c r="I9" s="107"/>
    </row>
    <row r="10" spans="1:13" ht="33" customHeight="1" x14ac:dyDescent="0.15">
      <c r="A10" s="8" t="s">
        <v>20</v>
      </c>
      <c r="B10" s="108"/>
      <c r="C10" s="109"/>
      <c r="D10" s="109"/>
      <c r="E10" s="109"/>
      <c r="F10" s="109"/>
      <c r="G10" s="109"/>
      <c r="H10" s="109"/>
      <c r="I10" s="110"/>
      <c r="K10" s="1"/>
    </row>
    <row r="11" spans="1:13" ht="31.5" customHeight="1" x14ac:dyDescent="0.15">
      <c r="A11" s="18" t="s">
        <v>21</v>
      </c>
      <c r="B11" s="111"/>
      <c r="C11" s="112"/>
      <c r="D11" s="112"/>
      <c r="E11" s="113"/>
      <c r="F11" s="111" t="s">
        <v>16</v>
      </c>
      <c r="G11" s="112"/>
      <c r="H11" s="79"/>
      <c r="I11" s="118"/>
      <c r="J11" s="1"/>
    </row>
    <row r="12" spans="1:13" ht="31.5" customHeight="1" thickBot="1" x14ac:dyDescent="0.2">
      <c r="A12" s="16" t="s">
        <v>15</v>
      </c>
      <c r="B12" s="114"/>
      <c r="C12" s="115"/>
      <c r="D12" s="115"/>
      <c r="E12" s="116"/>
      <c r="F12" s="96" t="s">
        <v>17</v>
      </c>
      <c r="G12" s="97"/>
      <c r="H12" s="115"/>
      <c r="I12" s="119"/>
      <c r="J12" s="1"/>
    </row>
    <row r="13" spans="1:13" ht="5.25" customHeight="1" thickTop="1" thickBot="1" x14ac:dyDescent="0.2">
      <c r="J13" s="1"/>
      <c r="K13" s="1"/>
      <c r="L13" s="1"/>
      <c r="M13" s="1"/>
    </row>
    <row r="14" spans="1:13" ht="24.75" customHeight="1" thickTop="1" thickBot="1" x14ac:dyDescent="0.2">
      <c r="A14" s="23" t="s">
        <v>7</v>
      </c>
      <c r="B14" s="98" t="s">
        <v>10</v>
      </c>
      <c r="C14" s="99"/>
      <c r="D14" s="99"/>
      <c r="E14" s="100"/>
      <c r="F14" s="24" t="s">
        <v>0</v>
      </c>
      <c r="G14" s="28" t="s">
        <v>51</v>
      </c>
      <c r="H14" s="98" t="s">
        <v>1</v>
      </c>
      <c r="I14" s="117"/>
    </row>
    <row r="15" spans="1:13" ht="21.75" customHeight="1" x14ac:dyDescent="0.15">
      <c r="A15" s="14" t="s">
        <v>22</v>
      </c>
      <c r="B15" s="84" t="s">
        <v>32</v>
      </c>
      <c r="C15" s="92" t="s">
        <v>33</v>
      </c>
      <c r="D15" s="92"/>
      <c r="E15" s="93"/>
      <c r="F15" s="13"/>
      <c r="G15" s="49">
        <v>374</v>
      </c>
      <c r="H15" s="128">
        <f t="shared" ref="H15:H16" si="0">F15*G15</f>
        <v>0</v>
      </c>
      <c r="I15" s="129"/>
    </row>
    <row r="16" spans="1:13" ht="21.75" customHeight="1" x14ac:dyDescent="0.15">
      <c r="A16" s="8" t="s">
        <v>23</v>
      </c>
      <c r="B16" s="85"/>
      <c r="C16" s="79" t="s">
        <v>34</v>
      </c>
      <c r="D16" s="79"/>
      <c r="E16" s="80"/>
      <c r="F16" s="2"/>
      <c r="G16" s="19">
        <v>374</v>
      </c>
      <c r="H16" s="58">
        <f t="shared" si="0"/>
        <v>0</v>
      </c>
      <c r="I16" s="59"/>
    </row>
    <row r="17" spans="1:9" ht="21.75" customHeight="1" thickBot="1" x14ac:dyDescent="0.2">
      <c r="A17" s="30" t="s">
        <v>24</v>
      </c>
      <c r="B17" s="85"/>
      <c r="C17" s="94" t="s">
        <v>35</v>
      </c>
      <c r="D17" s="94"/>
      <c r="E17" s="95"/>
      <c r="F17" s="31"/>
      <c r="G17" s="32">
        <v>374</v>
      </c>
      <c r="H17" s="130">
        <f t="shared" ref="H16:H26" si="1">F17*G17</f>
        <v>0</v>
      </c>
      <c r="I17" s="131"/>
    </row>
    <row r="18" spans="1:9" ht="21.75" customHeight="1" x14ac:dyDescent="0.15">
      <c r="A18" s="33" t="s">
        <v>25</v>
      </c>
      <c r="B18" s="84" t="s">
        <v>36</v>
      </c>
      <c r="C18" s="93" t="s">
        <v>33</v>
      </c>
      <c r="D18" s="93"/>
      <c r="E18" s="87"/>
      <c r="F18" s="34"/>
      <c r="G18" s="35">
        <v>264</v>
      </c>
      <c r="H18" s="64">
        <f t="shared" si="1"/>
        <v>0</v>
      </c>
      <c r="I18" s="65"/>
    </row>
    <row r="19" spans="1:9" ht="21.75" customHeight="1" x14ac:dyDescent="0.15">
      <c r="A19" s="8" t="s">
        <v>27</v>
      </c>
      <c r="B19" s="85"/>
      <c r="C19" s="80" t="s">
        <v>34</v>
      </c>
      <c r="D19" s="80"/>
      <c r="E19" s="81"/>
      <c r="F19" s="2"/>
      <c r="G19" s="20">
        <v>264</v>
      </c>
      <c r="H19" s="58">
        <f t="shared" si="1"/>
        <v>0</v>
      </c>
      <c r="I19" s="59"/>
    </row>
    <row r="20" spans="1:9" ht="21.75" customHeight="1" x14ac:dyDescent="0.15">
      <c r="A20" s="8" t="s">
        <v>28</v>
      </c>
      <c r="B20" s="85"/>
      <c r="C20" s="80" t="s">
        <v>35</v>
      </c>
      <c r="D20" s="80"/>
      <c r="E20" s="81"/>
      <c r="F20" s="2"/>
      <c r="G20" s="20">
        <v>264</v>
      </c>
      <c r="H20" s="58">
        <f t="shared" si="1"/>
        <v>0</v>
      </c>
      <c r="I20" s="59"/>
    </row>
    <row r="21" spans="1:9" ht="21.75" customHeight="1" x14ac:dyDescent="0.15">
      <c r="A21" s="8" t="s">
        <v>29</v>
      </c>
      <c r="B21" s="85"/>
      <c r="C21" s="79" t="s">
        <v>37</v>
      </c>
      <c r="D21" s="79"/>
      <c r="E21" s="80"/>
      <c r="F21" s="2"/>
      <c r="G21" s="20">
        <v>1650</v>
      </c>
      <c r="H21" s="58">
        <f t="shared" si="1"/>
        <v>0</v>
      </c>
      <c r="I21" s="59"/>
    </row>
    <row r="22" spans="1:9" ht="21.75" customHeight="1" thickBot="1" x14ac:dyDescent="0.2">
      <c r="A22" s="36" t="s">
        <v>30</v>
      </c>
      <c r="B22" s="86"/>
      <c r="C22" s="82" t="s">
        <v>52</v>
      </c>
      <c r="D22" s="82"/>
      <c r="E22" s="83"/>
      <c r="F22" s="37"/>
      <c r="G22" s="22">
        <v>275</v>
      </c>
      <c r="H22" s="60">
        <f t="shared" si="1"/>
        <v>0</v>
      </c>
      <c r="I22" s="61"/>
    </row>
    <row r="23" spans="1:9" ht="21.75" customHeight="1" thickBot="1" x14ac:dyDescent="0.2">
      <c r="A23" s="38" t="s">
        <v>38</v>
      </c>
      <c r="B23" s="75" t="s">
        <v>50</v>
      </c>
      <c r="C23" s="76"/>
      <c r="D23" s="76"/>
      <c r="E23" s="77"/>
      <c r="F23" s="39"/>
      <c r="G23" s="48" t="s">
        <v>49</v>
      </c>
      <c r="H23" s="62"/>
      <c r="I23" s="63"/>
    </row>
    <row r="24" spans="1:9" ht="21.75" customHeight="1" x14ac:dyDescent="0.15">
      <c r="A24" s="33" t="s">
        <v>39</v>
      </c>
      <c r="B24" s="87" t="s">
        <v>40</v>
      </c>
      <c r="C24" s="87"/>
      <c r="D24" s="87"/>
      <c r="E24" s="87"/>
      <c r="F24" s="34"/>
      <c r="G24" s="35">
        <v>44000</v>
      </c>
      <c r="H24" s="64">
        <f t="shared" si="1"/>
        <v>0</v>
      </c>
      <c r="I24" s="65"/>
    </row>
    <row r="25" spans="1:9" ht="21.75" customHeight="1" x14ac:dyDescent="0.15">
      <c r="A25" s="8" t="s">
        <v>41</v>
      </c>
      <c r="B25" s="81" t="s">
        <v>43</v>
      </c>
      <c r="C25" s="81"/>
      <c r="D25" s="81"/>
      <c r="E25" s="81"/>
      <c r="F25" s="2"/>
      <c r="G25" s="20">
        <v>2750</v>
      </c>
      <c r="H25" s="58">
        <f t="shared" si="1"/>
        <v>0</v>
      </c>
      <c r="I25" s="59"/>
    </row>
    <row r="26" spans="1:9" ht="21.75" customHeight="1" thickBot="1" x14ac:dyDescent="0.2">
      <c r="A26" s="36" t="s">
        <v>42</v>
      </c>
      <c r="B26" s="88" t="s">
        <v>44</v>
      </c>
      <c r="C26" s="88"/>
      <c r="D26" s="88"/>
      <c r="E26" s="88"/>
      <c r="F26" s="37"/>
      <c r="G26" s="22">
        <v>4400</v>
      </c>
      <c r="H26" s="60">
        <f t="shared" si="1"/>
        <v>0</v>
      </c>
      <c r="I26" s="61"/>
    </row>
    <row r="27" spans="1:9" ht="21.75" customHeight="1" x14ac:dyDescent="0.15">
      <c r="A27" s="14"/>
      <c r="B27" s="89"/>
      <c r="C27" s="90"/>
      <c r="D27" s="90"/>
      <c r="E27" s="91"/>
      <c r="F27" s="13"/>
      <c r="G27" s="21"/>
      <c r="H27" s="123"/>
      <c r="I27" s="124"/>
    </row>
    <row r="28" spans="1:9" ht="21.75" customHeight="1" x14ac:dyDescent="0.15">
      <c r="A28" s="8"/>
      <c r="B28" s="78"/>
      <c r="C28" s="79"/>
      <c r="D28" s="79"/>
      <c r="E28" s="80"/>
      <c r="F28" s="2"/>
      <c r="G28" s="20"/>
      <c r="H28" s="58">
        <f>F28*G28</f>
        <v>0</v>
      </c>
      <c r="I28" s="59"/>
    </row>
    <row r="29" spans="1:9" ht="21.75" customHeight="1" x14ac:dyDescent="0.15">
      <c r="A29" s="8"/>
      <c r="B29" s="78"/>
      <c r="C29" s="79"/>
      <c r="D29" s="79"/>
      <c r="E29" s="80"/>
      <c r="F29" s="2"/>
      <c r="G29" s="20"/>
      <c r="H29" s="125"/>
      <c r="I29" s="126"/>
    </row>
    <row r="30" spans="1:9" ht="21.75" customHeight="1" x14ac:dyDescent="0.15">
      <c r="A30" s="8"/>
      <c r="B30" s="78"/>
      <c r="C30" s="79"/>
      <c r="D30" s="79"/>
      <c r="E30" s="80"/>
      <c r="F30" s="2"/>
      <c r="G30" s="20"/>
      <c r="H30" s="125"/>
      <c r="I30" s="126"/>
    </row>
    <row r="31" spans="1:9" ht="21.75" customHeight="1" x14ac:dyDescent="0.15">
      <c r="A31" s="8"/>
      <c r="B31" s="68"/>
      <c r="C31" s="68"/>
      <c r="D31" s="68"/>
      <c r="E31" s="68"/>
      <c r="F31" s="2"/>
      <c r="G31" s="20"/>
      <c r="H31" s="58">
        <f>F31*G31</f>
        <v>0</v>
      </c>
      <c r="I31" s="59"/>
    </row>
    <row r="32" spans="1:9" ht="21.75" customHeight="1" thickBot="1" x14ac:dyDescent="0.2">
      <c r="A32" s="9"/>
      <c r="B32" s="69"/>
      <c r="C32" s="69"/>
      <c r="D32" s="69"/>
      <c r="E32" s="69"/>
      <c r="F32" s="7"/>
      <c r="G32" s="7"/>
      <c r="H32" s="60">
        <f>F32*G32</f>
        <v>0</v>
      </c>
      <c r="I32" s="61"/>
    </row>
    <row r="33" spans="1:9" ht="16.5" customHeight="1" thickTop="1" x14ac:dyDescent="0.15">
      <c r="A33" s="41"/>
      <c r="B33" s="42"/>
      <c r="C33" s="57"/>
      <c r="D33" s="50"/>
      <c r="E33" s="50"/>
      <c r="F33" s="51"/>
      <c r="G33" s="51"/>
      <c r="H33" s="53" t="s">
        <v>46</v>
      </c>
      <c r="I33" s="54">
        <f>SUM(H15:H26)</f>
        <v>0</v>
      </c>
    </row>
    <row r="34" spans="1:9" ht="16.5" customHeight="1" thickBot="1" x14ac:dyDescent="0.2">
      <c r="A34" s="73" t="s">
        <v>53</v>
      </c>
      <c r="B34" s="73"/>
      <c r="C34" s="73"/>
      <c r="D34" s="73"/>
      <c r="E34" s="73"/>
      <c r="F34" s="73"/>
      <c r="G34" s="74"/>
      <c r="H34" s="55"/>
      <c r="I34" s="56"/>
    </row>
    <row r="35" spans="1:9" ht="16.5" customHeight="1" x14ac:dyDescent="0.15">
      <c r="A35" s="73" t="s">
        <v>54</v>
      </c>
      <c r="B35" s="73"/>
      <c r="C35" s="73"/>
      <c r="D35" s="73"/>
      <c r="E35" s="73"/>
      <c r="F35" s="73"/>
      <c r="G35" s="74"/>
      <c r="H35" s="52" t="s">
        <v>47</v>
      </c>
      <c r="I35" s="127">
        <v>550</v>
      </c>
    </row>
    <row r="36" spans="1:9" ht="16.5" customHeight="1" thickBot="1" x14ac:dyDescent="0.2">
      <c r="B36" s="12"/>
      <c r="C36" s="12"/>
      <c r="D36" s="12"/>
      <c r="F36" s="71"/>
      <c r="G36" s="71"/>
      <c r="H36" s="47"/>
      <c r="I36" s="43"/>
    </row>
    <row r="37" spans="1:9" ht="16.5" customHeight="1" thickTop="1" x14ac:dyDescent="0.15">
      <c r="B37" s="10" t="s">
        <v>14</v>
      </c>
      <c r="C37" s="10"/>
      <c r="D37" s="10"/>
      <c r="F37" s="70"/>
      <c r="G37" s="70"/>
      <c r="H37" s="44" t="s">
        <v>48</v>
      </c>
      <c r="I37" s="46">
        <f>SUM(I33+I35)</f>
        <v>550</v>
      </c>
    </row>
    <row r="38" spans="1:9" ht="16.5" customHeight="1" thickBot="1" x14ac:dyDescent="0.2">
      <c r="B38" s="72" t="s">
        <v>31</v>
      </c>
      <c r="C38" s="72"/>
      <c r="D38" s="29"/>
      <c r="F38" s="70"/>
      <c r="G38" s="70"/>
      <c r="H38" s="47"/>
      <c r="I38" s="45"/>
    </row>
    <row r="39" spans="1:9" ht="16.5" customHeight="1" thickTop="1" thickBot="1" x14ac:dyDescent="0.2">
      <c r="B39" s="72"/>
      <c r="C39" s="72"/>
      <c r="D39" s="29"/>
      <c r="F39" s="11"/>
    </row>
    <row r="40" spans="1:9" ht="27.75" customHeight="1" thickBot="1" x14ac:dyDescent="0.2">
      <c r="B40" s="72"/>
      <c r="C40" s="72"/>
      <c r="D40" s="29"/>
      <c r="F40" s="66" t="s">
        <v>9</v>
      </c>
      <c r="G40" s="67"/>
      <c r="H40" s="27"/>
      <c r="I40" s="17" t="s">
        <v>13</v>
      </c>
    </row>
    <row r="41" spans="1:9" ht="27.75" customHeight="1" x14ac:dyDescent="0.15"/>
    <row r="42" spans="1:9" ht="27" customHeight="1" x14ac:dyDescent="0.15"/>
  </sheetData>
  <mergeCells count="60">
    <mergeCell ref="B29:E29"/>
    <mergeCell ref="B30:E30"/>
    <mergeCell ref="H25:I25"/>
    <mergeCell ref="H26:I26"/>
    <mergeCell ref="H27:I27"/>
    <mergeCell ref="H28:I28"/>
    <mergeCell ref="H29:I29"/>
    <mergeCell ref="H30:I30"/>
    <mergeCell ref="F12:G12"/>
    <mergeCell ref="B14:E14"/>
    <mergeCell ref="G1:I1"/>
    <mergeCell ref="G3:I3"/>
    <mergeCell ref="B4:F5"/>
    <mergeCell ref="A7:B7"/>
    <mergeCell ref="F9:I9"/>
    <mergeCell ref="B10:I10"/>
    <mergeCell ref="B11:E11"/>
    <mergeCell ref="B12:E12"/>
    <mergeCell ref="F11:G11"/>
    <mergeCell ref="H14:I14"/>
    <mergeCell ref="H11:I11"/>
    <mergeCell ref="H12:I12"/>
    <mergeCell ref="B9:D9"/>
    <mergeCell ref="C15:E15"/>
    <mergeCell ref="C16:E16"/>
    <mergeCell ref="C17:E17"/>
    <mergeCell ref="B15:B17"/>
    <mergeCell ref="C18:E18"/>
    <mergeCell ref="B23:E23"/>
    <mergeCell ref="B28:E28"/>
    <mergeCell ref="C20:E20"/>
    <mergeCell ref="C21:E21"/>
    <mergeCell ref="C22:E22"/>
    <mergeCell ref="B18:B22"/>
    <mergeCell ref="C19:E19"/>
    <mergeCell ref="B24:E24"/>
    <mergeCell ref="B25:E25"/>
    <mergeCell ref="B26:E26"/>
    <mergeCell ref="B27:E27"/>
    <mergeCell ref="F40:G40"/>
    <mergeCell ref="B31:E31"/>
    <mergeCell ref="B32:E32"/>
    <mergeCell ref="F37:G37"/>
    <mergeCell ref="F38:G38"/>
    <mergeCell ref="F36:G36"/>
    <mergeCell ref="B38:C40"/>
    <mergeCell ref="A34:G34"/>
    <mergeCell ref="A35:G35"/>
    <mergeCell ref="H15:I15"/>
    <mergeCell ref="H16:I16"/>
    <mergeCell ref="H17:I17"/>
    <mergeCell ref="H18:I18"/>
    <mergeCell ref="H19:I19"/>
    <mergeCell ref="H31:I31"/>
    <mergeCell ref="H32:I32"/>
    <mergeCell ref="H20:I20"/>
    <mergeCell ref="H21:I21"/>
    <mergeCell ref="H22:I22"/>
    <mergeCell ref="H23:I23"/>
    <mergeCell ref="H24:I24"/>
  </mergeCells>
  <phoneticPr fontId="2"/>
  <printOptions horizontalCentered="1"/>
  <pageMargins left="0.59055118110236227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注文書(ｵｲﾙﾃｽﾄS)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㈱トレイス</dc:creator>
  <cp:lastModifiedBy>ykurosaki@trase.co.jp</cp:lastModifiedBy>
  <cp:lastPrinted>2024-10-03T03:54:55Z</cp:lastPrinted>
  <dcterms:created xsi:type="dcterms:W3CDTF">2003-03-19T15:00:00Z</dcterms:created>
  <dcterms:modified xsi:type="dcterms:W3CDTF">2024-11-28T02:40:33Z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TC010593711041</vt:lpwstr>
  </property>
</Properties>
</file>